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0 - Data\. 2020\Current Release\CAN\March 2020\ERD\"/>
    </mc:Choice>
  </mc:AlternateContent>
  <xr:revisionPtr revIDLastSave="0" documentId="8_{B7444730-9E99-4F1A-A38B-6ED712AB1320}" xr6:coauthVersionLast="44" xr6:coauthVersionMax="44" xr10:uidLastSave="{00000000-0000-0000-0000-000000000000}"/>
  <bookViews>
    <workbookView xWindow="-110" yWindow="-110" windowWidth="19420" windowHeight="10420" firstSheet="2" activeTab="2" xr2:uid="{00000000-000D-0000-FFFF-FFFF00000000}"/>
  </bookViews>
  <sheets>
    <sheet name="Go! Internal" sheetId="1" state="hidden" r:id="rId1"/>
    <sheet name="Lookup Data" sheetId="2" state="hidden" r:id="rId2"/>
    <sheet name="Trial Balance" sheetId="6" r:id="rId3"/>
    <sheet name="Missing Accounts" sheetId="4" r:id="rId4"/>
    <sheet name="Balance DrillDown" sheetId="7" r:id="rId5"/>
    <sheet name="Transaction DrillDown" sheetId="8" r:id="rId6"/>
  </sheets>
  <definedNames>
    <definedName name="B">'Go! Internal'!$B$1</definedName>
    <definedName name="CellContents">_xlfn.FORMULATEXT(INDIRECT(ADDRESS(ROW(), COLUMN())))</definedName>
    <definedName name="Companies">'Lookup Data'!$A$2:$A$500</definedName>
    <definedName name="CultureSettings">'Go! Internal'!$B$2:$B$22</definedName>
    <definedName name="FinYrStarDate">'Trial Balance'!$C$11</definedName>
    <definedName name="Periods">'Lookup Data'!$C$2:$C$13</definedName>
    <definedName name="_xlnm.Print_Area" localSheetId="2">'Trial Balance'!$B$2:$J$28</definedName>
    <definedName name="Years">'Lookup Data'!$B$2:$B$100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6" l="1"/>
  <c r="H18" i="6"/>
  <c r="F18" i="6"/>
  <c r="F20" i="6" l="1"/>
  <c r="H20" i="6"/>
  <c r="J20" i="6"/>
  <c r="F17" i="6"/>
  <c r="H17" i="6"/>
  <c r="J17" i="6"/>
  <c r="C8" i="6" l="1"/>
  <c r="J25" i="6" l="1"/>
  <c r="H25" i="6"/>
  <c r="F25" i="6"/>
  <c r="J24" i="6"/>
  <c r="H24" i="6"/>
  <c r="F24" i="6"/>
  <c r="J23" i="6"/>
  <c r="H23" i="6"/>
  <c r="F23" i="6"/>
  <c r="J22" i="6"/>
  <c r="H22" i="6"/>
  <c r="F22" i="6"/>
  <c r="J21" i="6"/>
  <c r="H21" i="6"/>
  <c r="F21" i="6"/>
  <c r="J19" i="6"/>
  <c r="H19" i="6"/>
  <c r="F19" i="6"/>
  <c r="J16" i="6"/>
  <c r="H16" i="6"/>
  <c r="F16" i="6"/>
  <c r="C10" i="6"/>
  <c r="C9" i="6"/>
  <c r="B4" i="6" l="1"/>
  <c r="B6" i="1" l="1"/>
  <c r="B8" i="1"/>
  <c r="B4" i="1"/>
  <c r="B15" i="1"/>
  <c r="B10" i="1"/>
  <c r="F26" i="6" l="1"/>
  <c r="J26" i="6" s="1"/>
  <c r="H14" i="6"/>
  <c r="J14" i="6"/>
  <c r="H28" i="6"/>
  <c r="F28" i="6" l="1"/>
  <c r="J28" i="6"/>
</calcChain>
</file>

<file path=xl/sharedStrings.xml><?xml version="1.0" encoding="utf-8"?>
<sst xmlns="http://schemas.openxmlformats.org/spreadsheetml/2006/main" count="97" uniqueCount="75">
  <si>
    <t>Bound Cell</t>
  </si>
  <si>
    <t>Companies</t>
  </si>
  <si>
    <t>Periods</t>
  </si>
  <si>
    <t>Display Language</t>
  </si>
  <si>
    <t>en-ZA</t>
  </si>
  <si>
    <t>SIG Formula Delimiter</t>
  </si>
  <si>
    <t>Excel Formula Delimiter</t>
  </si>
  <si>
    <t>,</t>
  </si>
  <si>
    <t>NaNSymbol</t>
  </si>
  <si>
    <t>NativeDigits</t>
  </si>
  <si>
    <t>NegativeInfinitySymbol</t>
  </si>
  <si>
    <t>NegativeSign</t>
  </si>
  <si>
    <t>NumberDecimalDigits</t>
  </si>
  <si>
    <t>NumberDecimalSeparator</t>
  </si>
  <si>
    <t>NumberGroupSeparator</t>
  </si>
  <si>
    <t>NumberGroupSizes</t>
  </si>
  <si>
    <t>NumberNegativePattern</t>
  </si>
  <si>
    <t>PositiveInfinitySymbol</t>
  </si>
  <si>
    <t>PositiveSign</t>
  </si>
  <si>
    <t xml:space="preserve"> </t>
  </si>
  <si>
    <t>3,3,3</t>
  </si>
  <si>
    <t>LongDatePattern</t>
  </si>
  <si>
    <t>LongTimePattern</t>
  </si>
  <si>
    <t>dddd, MMMM dd, yyyy</t>
  </si>
  <si>
    <t>h:mm:ss tt</t>
  </si>
  <si>
    <t>ShortDatePattern</t>
  </si>
  <si>
    <t>ShortTimePattern</t>
  </si>
  <si>
    <t>M/d/yyyy</t>
  </si>
  <si>
    <t>h:mm tt</t>
  </si>
  <si>
    <t>MMMM, yyyy</t>
  </si>
  <si>
    <t>YearMonthPattern</t>
  </si>
  <si>
    <t>MonthDayPattern</t>
  </si>
  <si>
    <t>MMMM dd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</si>
  <si>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</si>
  <si>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</si>
  <si>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</si>
  <si>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</si>
  <si>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</si>
  <si>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</si>
  <si>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</si>
  <si>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</si>
  <si>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Years</t>
  </si>
  <si>
    <t>Trial Balance</t>
  </si>
  <si>
    <t>Company Name</t>
  </si>
  <si>
    <t>1</t>
  </si>
  <si>
    <t>Revenue</t>
  </si>
  <si>
    <t>4</t>
  </si>
  <si>
    <t>Expenses</t>
  </si>
  <si>
    <t>6</t>
  </si>
  <si>
    <t>Assets</t>
  </si>
  <si>
    <t>9</t>
  </si>
  <si>
    <t>Bank</t>
  </si>
  <si>
    <t>10</t>
  </si>
  <si>
    <t>Liabilities</t>
  </si>
  <si>
    <t>12</t>
  </si>
  <si>
    <t>Equity</t>
  </si>
  <si>
    <t>13</t>
  </si>
  <si>
    <t>Credit Card / Loan</t>
  </si>
  <si>
    <t>---</t>
  </si>
  <si>
    <t>Parameters</t>
  </si>
  <si>
    <t>Financial Year</t>
  </si>
  <si>
    <t>Current Period</t>
  </si>
  <si>
    <t>Financial Year Start Date</t>
  </si>
  <si>
    <t>Actual</t>
  </si>
  <si>
    <t>Actual YTD</t>
  </si>
  <si>
    <t>Opening Balance</t>
  </si>
  <si>
    <t>Total</t>
  </si>
  <si>
    <t>&lt;-------  Enter Financial year start date e.g. 01 Jan 2016</t>
  </si>
  <si>
    <t>Net Profit / Loss (prior year(s))</t>
  </si>
  <si>
    <t>Direct Expenses</t>
  </si>
  <si>
    <t>Depreciation</t>
  </si>
  <si>
    <t>3</t>
  </si>
  <si>
    <t>5</t>
  </si>
  <si>
    <t>Other Income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</si>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</sst>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\ ###\ ###;[Red]\(###\ ###\ ###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34B233"/>
      <name val="Segoe UI"/>
      <family val="2"/>
    </font>
    <font>
      <sz val="10"/>
      <color rgb="FF000000"/>
      <name val="Arial"/>
      <family val="2"/>
    </font>
    <font>
      <sz val="10"/>
      <color rgb="FF4D4F53"/>
      <name val="Arial"/>
      <family val="2"/>
    </font>
    <font>
      <sz val="16"/>
      <color rgb="FF009FDA"/>
      <name val="Segoe UI"/>
      <family val="2"/>
    </font>
    <font>
      <b/>
      <sz val="11"/>
      <color rgb="FF009FDA"/>
      <name val="Segoe UI"/>
      <family val="2"/>
    </font>
    <font>
      <sz val="11"/>
      <color rgb="FF009FDA"/>
      <name val="Segoe UI"/>
      <family val="2"/>
    </font>
    <font>
      <sz val="11"/>
      <color rgb="FF000000"/>
      <name val="Arial"/>
      <family val="2"/>
    </font>
    <font>
      <sz val="10"/>
      <color theme="0" tint="-4.9989318521683403E-2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4D4F53"/>
      </patternFill>
    </fill>
    <fill>
      <patternFill patternType="solid">
        <fgColor rgb="FF34B233"/>
        <bgColor indexed="64"/>
      </patternFill>
    </fill>
    <fill>
      <patternFill patternType="solid">
        <fgColor rgb="FFE0E1D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4D4F53"/>
      </left>
      <right style="thin">
        <color rgb="FF4D4F53"/>
      </right>
      <top style="thin">
        <color rgb="FF4D4F53"/>
      </top>
      <bottom style="thin">
        <color rgb="FF4D4F53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ck">
        <color theme="0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quotePrefix="1"/>
    <xf numFmtId="0" fontId="2" fillId="0" borderId="0" xfId="0" applyFont="1"/>
    <xf numFmtId="0" fontId="3" fillId="2" borderId="12" xfId="0" applyFont="1" applyFill="1" applyBorder="1"/>
    <xf numFmtId="0" fontId="3" fillId="2" borderId="12" xfId="0" quotePrefix="1" applyFont="1" applyFill="1" applyBorder="1"/>
    <xf numFmtId="0" fontId="3" fillId="2" borderId="14" xfId="0" applyFont="1" applyFill="1" applyBorder="1"/>
    <xf numFmtId="0" fontId="4" fillId="3" borderId="13" xfId="0" applyFont="1" applyFill="1" applyBorder="1"/>
    <xf numFmtId="0" fontId="5" fillId="2" borderId="12" xfId="0" applyFont="1" applyFill="1" applyBorder="1"/>
    <xf numFmtId="0" fontId="3" fillId="2" borderId="12" xfId="0" applyFont="1" applyFill="1" applyBorder="1" applyAlignment="1">
      <alignment horizontal="left"/>
    </xf>
    <xf numFmtId="15" fontId="3" fillId="2" borderId="12" xfId="0" applyNumberFormat="1" applyFont="1" applyFill="1" applyBorder="1" applyAlignment="1">
      <alignment horizontal="left"/>
    </xf>
    <xf numFmtId="0" fontId="6" fillId="2" borderId="12" xfId="0" applyFont="1" applyFill="1" applyBorder="1" applyAlignment="1">
      <alignment horizontal="center"/>
    </xf>
    <xf numFmtId="0" fontId="7" fillId="2" borderId="12" xfId="0" applyFont="1" applyFill="1" applyBorder="1"/>
    <xf numFmtId="0" fontId="8" fillId="2" borderId="12" xfId="0" applyFont="1" applyFill="1" applyBorder="1"/>
    <xf numFmtId="0" fontId="9" fillId="4" borderId="15" xfId="0" applyFont="1" applyFill="1" applyBorder="1" applyAlignment="1">
      <alignment horizontal="center"/>
    </xf>
    <xf numFmtId="0" fontId="10" fillId="2" borderId="12" xfId="0" quotePrefix="1" applyFont="1" applyFill="1" applyBorder="1"/>
    <xf numFmtId="0" fontId="3" fillId="2" borderId="12" xfId="0" quotePrefix="1" applyFont="1" applyFill="1" applyBorder="1" applyAlignment="1">
      <alignment horizontal="left"/>
    </xf>
    <xf numFmtId="164" fontId="3" fillId="2" borderId="12" xfId="0" quotePrefix="1" applyNumberFormat="1" applyFont="1" applyFill="1" applyBorder="1"/>
    <xf numFmtId="164" fontId="3" fillId="2" borderId="12" xfId="0" applyNumberFormat="1" applyFont="1" applyFill="1" applyBorder="1"/>
    <xf numFmtId="164" fontId="3" fillId="2" borderId="12" xfId="1" applyNumberFormat="1" applyFont="1" applyFill="1" applyBorder="1"/>
    <xf numFmtId="164" fontId="10" fillId="5" borderId="12" xfId="0" applyNumberFormat="1" applyFont="1" applyFill="1" applyBorder="1"/>
  </cellXfs>
  <cellStyles count="2">
    <cellStyle name="Comma" xfId="1" builtinId="3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341312</xdr:colOff>
      <xdr:row>0</xdr:row>
      <xdr:rowOff>0</xdr:rowOff>
    </xdr:from>
    <xdr:to>
      <xdr:col>11</xdr:col>
      <xdr:colOff>49213</xdr:colOff>
      <xdr:row>1</xdr:row>
      <xdr:rowOff>442056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E93138-0696-4D36-BC08-FFA557E621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67" b="6713"/>
        <a:stretch/>
      </xdr:blipFill>
      <xdr:spPr>
        <a:xfrm>
          <a:off x="5365750" y="0"/>
          <a:ext cx="2851151" cy="521431"/>
        </a:xfrm>
        <a:prstGeom prst="rect">
          <a:avLst/>
        </a:prstGeom>
      </xdr:spPr>
    </xdr:pic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B4:K31" headerRowCount="0" totalsRowShown="0" dataDxfId="10">
  <tableColumns count="10">
    <tableColumn id="1" xr3:uid="{00000000-0010-0000-0000-000001000000}" name="Column1" dataDxfId="9"/>
    <tableColumn id="2" xr3:uid="{00000000-0010-0000-0000-000002000000}" name="Column2" dataDxfId="8"/>
    <tableColumn id="3" xr3:uid="{00000000-0010-0000-0000-000003000000}" name="Column3" dataDxfId="7"/>
    <tableColumn id="4" xr3:uid="{00000000-0010-0000-0000-000004000000}" name="Column4" dataDxfId="6"/>
    <tableColumn id="5" xr3:uid="{00000000-0010-0000-0000-000005000000}" name="Column5" dataDxfId="5"/>
    <tableColumn id="6" xr3:uid="{00000000-0010-0000-0000-000006000000}" name="Column6" dataDxfId="4"/>
    <tableColumn id="7" xr3:uid="{00000000-0010-0000-0000-000007000000}" name="Column7" dataDxfId="3"/>
    <tableColumn id="8" xr3:uid="{00000000-0010-0000-0000-000008000000}" name="Column8" dataDxfId="2"/>
    <tableColumn id="9" xr3:uid="{00000000-0010-0000-0000-000009000000}" name="Column9" dataDxfId="1"/>
    <tableColumn id="13" xr3:uid="{00000000-0010-0000-0000-00000D000000}" name="Column13" dataDxfId="0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MissingAccountsTable" displayName="MissingAccountsTable" ref="A1:E2" insertRow="1" totalsRowShown="0">
  <autoFilter ref="A1:E2" xr:uid="{00000000-0009-0000-0100-000001000000}"/>
  <tableColumns count="5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BalanceDrillDownTable" displayName="BalanceDrillDownTable" ref="A1:G2" totalsRowShown="0">
  <autoFilter ref="A1:G2" xr:uid="{00000000-0009-0000-0100-000002000000}"/>
  <tableColumns count="7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ransactionDrillDownTable" displayName="TransactionDrillDownTable" ref="A1:H2" totalsRowShown="0">
  <autoFilter ref="A1:H2" xr:uid="{00000000-0009-0000-0100-000003000000}"/>
  <tableColumns count="8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  <tableColumn id="5" xr3:uid="{00000000-0010-0000-0300-000005000000}" name="Column5"/>
    <tableColumn id="6" xr3:uid="{00000000-0010-0000-0300-000006000000}" name="Column6"/>
    <tableColumn id="7" xr3:uid="{00000000-0010-0000-0300-000007000000}" name="Column7"/>
    <tableColumn id="9" xr3:uid="{00000000-0010-0000-0300-000009000000}" name="Column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525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79920B5-31E0-4CA4-8724-A8BCBFEA3C28}">
  <we:reference id="wa104380589" version="2.4.0.0" store="en-US" storeType="OMEX"/>
  <we:alternateReferences>
    <we:reference id="WA104380589" version="2.4.0.0" store="WA104380589" storeType="OMEX"/>
  </we:alternateReferences>
  <we:properties>
    <we:property name="TemplateVersion" value="3"/>
    <we:property name="DELIMITER_FLAG" value="&quot;SET&quot;"/>
    <we:property name="ReportingTables" value="{&quot;BindingIds&quot;:[&quot;UnnamedBinding_0_1513583628127&quot;]}"/>
  </we:properties>
  <we:bindings>
    <we:binding id="FormulaBinding" type="text" appref="{1E950A33-9048-4277-A9D4-A0F22EBA506B}"/>
    <we:binding id="MissingAccountsBinding" type="table" appref="{C320CE0A-2CCF-4506-90F1-FB72D26EC42A}"/>
    <we:binding id="BalanceDrillDownBinding" type="table" appref="{3EF13CA5-02E9-4040-B077-EC9AE165554B}"/>
    <we:binding id="TransactionDrillDownBinding" type="table" appref="{68DD7FDE-3944-48A8-B90A-7CAA29A366E8}"/>
    <we:binding id="CompaniesBinding" type="matrix" appref="{7592C413-3045-43FD-86DA-7EBBE66B90E2}"/>
    <we:binding id="YearsBinding" type="matrix" appref="{BFB45DF7-A011-4124-A53D-30B3070FB4E4}"/>
    <we:binding id="CultureSettings" type="matrix" appref="{5EDB2727-3119-468E-9BC7-CCF773ACC56C}"/>
    <we:binding id="UnnamedBinding_0_1513583628127" type="table" appref="{BEB029AF-675E-4CAC-951A-CDC7845CF4F6}"/>
  </we:bindings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workbookViewId="0">
      <selection activeCell="B4" sqref="B4"/>
    </sheetView>
  </sheetViews>
  <sheetFormatPr defaultRowHeight="14.5" x14ac:dyDescent="0.35"/>
  <cols>
    <col min="1" max="1" width="24.453125" bestFit="1" customWidth="1"/>
    <col min="2" max="2" width="22" customWidth="1"/>
  </cols>
  <sheetData>
    <row r="1" spans="1:3" x14ac:dyDescent="0.35">
      <c r="A1" s="6" t="s">
        <v>0</v>
      </c>
      <c r="B1" s="7">
        <v>3</v>
      </c>
    </row>
    <row r="2" spans="1:3" x14ac:dyDescent="0.35">
      <c r="A2" s="6" t="s">
        <v>3</v>
      </c>
      <c r="B2" s="7" t="s">
        <v>4</v>
      </c>
    </row>
    <row r="3" spans="1:3" x14ac:dyDescent="0.35">
      <c r="A3" s="2" t="s">
        <v>5</v>
      </c>
      <c r="B3" s="3" t="s">
        <v>7</v>
      </c>
    </row>
    <row r="4" spans="1:3" x14ac:dyDescent="0.35">
      <c r="A4" s="4" t="s">
        <v>6</v>
      </c>
      <c r="B4" s="5" t="str">
        <f ca="1">CHOOSE(1,MID(CellContents,FIND("(",CellContents)+2,1), 3)</f>
        <v>,</v>
      </c>
    </row>
    <row r="5" spans="1:3" x14ac:dyDescent="0.35">
      <c r="A5" s="8" t="s">
        <v>8</v>
      </c>
      <c r="B5" s="9" t="e">
        <v>#NUM!</v>
      </c>
      <c r="C5" s="10"/>
    </row>
    <row r="6" spans="1:3" x14ac:dyDescent="0.35">
      <c r="A6" s="8" t="s">
        <v>9</v>
      </c>
      <c r="B6" s="9" t="str">
        <f>0&amp;","&amp;1&amp;","&amp;2&amp;","&amp;3&amp;","&amp;4&amp;","&amp;5&amp;","&amp;6&amp;","&amp;7&amp;","&amp;8&amp;","&amp;9</f>
        <v>0,1,2,3,4,5,6,7,8,9</v>
      </c>
      <c r="C6" s="11"/>
    </row>
    <row r="7" spans="1:3" x14ac:dyDescent="0.35">
      <c r="A7" s="8" t="s">
        <v>10</v>
      </c>
      <c r="B7" s="9" t="e">
        <v>#NUM!</v>
      </c>
      <c r="C7" s="11"/>
    </row>
    <row r="8" spans="1:3" x14ac:dyDescent="0.35">
      <c r="A8" s="8" t="s">
        <v>11</v>
      </c>
      <c r="B8" s="9" t="str">
        <f ca="1">LEFT(TEXT(INDIRECT("C8"), "+0.0;-0.0;0.0"))</f>
        <v>-</v>
      </c>
      <c r="C8" s="11">
        <v>-1</v>
      </c>
    </row>
    <row r="9" spans="1:3" x14ac:dyDescent="0.35">
      <c r="A9" s="8" t="s">
        <v>12</v>
      </c>
      <c r="B9" s="9">
        <v>15</v>
      </c>
      <c r="C9" s="11"/>
    </row>
    <row r="10" spans="1:3" x14ac:dyDescent="0.35">
      <c r="A10" s="8" t="s">
        <v>13</v>
      </c>
      <c r="B10" s="9" t="str">
        <f ca="1">MID(INDIRECT("C10"),2,1)</f>
        <v>.</v>
      </c>
      <c r="C10" s="11">
        <v>1.1000000000000001</v>
      </c>
    </row>
    <row r="11" spans="1:3" x14ac:dyDescent="0.35">
      <c r="A11" s="8" t="s">
        <v>14</v>
      </c>
      <c r="B11" s="9" t="s">
        <v>19</v>
      </c>
      <c r="C11" s="11"/>
    </row>
    <row r="12" spans="1:3" x14ac:dyDescent="0.35">
      <c r="A12" s="8" t="s">
        <v>15</v>
      </c>
      <c r="B12" s="9" t="s">
        <v>20</v>
      </c>
      <c r="C12" s="11"/>
    </row>
    <row r="13" spans="1:3" x14ac:dyDescent="0.35">
      <c r="A13" s="8" t="s">
        <v>16</v>
      </c>
      <c r="B13" s="9">
        <v>1</v>
      </c>
      <c r="C13" s="11"/>
    </row>
    <row r="14" spans="1:3" x14ac:dyDescent="0.35">
      <c r="A14" s="8" t="s">
        <v>17</v>
      </c>
      <c r="B14" s="9" t="e">
        <v>#NUM!</v>
      </c>
      <c r="C14" s="11"/>
    </row>
    <row r="15" spans="1:3" x14ac:dyDescent="0.35">
      <c r="A15" s="4" t="s">
        <v>18</v>
      </c>
      <c r="B15" s="5" t="str">
        <f ca="1">LEFT(TEXT(INDIRECT("C15"), "+0.0;-0.0;0.0"))</f>
        <v>+</v>
      </c>
      <c r="C15" s="12">
        <v>1</v>
      </c>
    </row>
    <row r="16" spans="1:3" x14ac:dyDescent="0.35">
      <c r="A16" s="2" t="s">
        <v>21</v>
      </c>
      <c r="B16" s="3" t="s">
        <v>23</v>
      </c>
      <c r="C16" s="13"/>
    </row>
    <row r="17" spans="1:3" x14ac:dyDescent="0.35">
      <c r="A17" s="8" t="s">
        <v>22</v>
      </c>
      <c r="B17" s="9" t="s">
        <v>24</v>
      </c>
      <c r="C17" s="14"/>
    </row>
    <row r="18" spans="1:3" x14ac:dyDescent="0.35">
      <c r="A18" s="8" t="s">
        <v>31</v>
      </c>
      <c r="B18" s="9" t="s">
        <v>32</v>
      </c>
      <c r="C18" s="14"/>
    </row>
    <row r="19" spans="1:3" x14ac:dyDescent="0.35">
      <c r="A19" s="8" t="s">
        <v>25</v>
      </c>
      <c r="B19" s="9" t="s">
        <v>27</v>
      </c>
      <c r="C19" s="14"/>
    </row>
    <row r="20" spans="1:3" x14ac:dyDescent="0.35">
      <c r="A20" s="8" t="s">
        <v>26</v>
      </c>
      <c r="B20" s="9" t="s">
        <v>28</v>
      </c>
      <c r="C20" s="14"/>
    </row>
    <row r="21" spans="1:3" x14ac:dyDescent="0.35">
      <c r="A21" s="8" t="s">
        <v>30</v>
      </c>
      <c r="B21" s="9" t="s">
        <v>29</v>
      </c>
      <c r="C21" s="14"/>
    </row>
    <row r="22" spans="1:3" x14ac:dyDescent="0.35">
      <c r="A22" s="4"/>
      <c r="B22" s="5"/>
      <c r="C22" s="15"/>
    </row>
    <row r="26" spans="1:3" x14ac:dyDescent="0.35">
      <c r="B26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activeCell="A2" sqref="A2"/>
    </sheetView>
  </sheetViews>
  <sheetFormatPr defaultRowHeight="14.5" x14ac:dyDescent="0.35"/>
  <cols>
    <col min="1" max="1" width="10.81640625" bestFit="1" customWidth="1"/>
    <col min="2" max="2" width="5.7265625" bestFit="1" customWidth="1"/>
    <col min="3" max="3" width="7.7265625" bestFit="1" customWidth="1"/>
    <col min="4" max="4" width="16" bestFit="1" customWidth="1"/>
  </cols>
  <sheetData>
    <row r="1" spans="1:3" x14ac:dyDescent="0.35">
      <c r="A1" t="s">
        <v>1</v>
      </c>
      <c r="B1" t="s">
        <v>41</v>
      </c>
      <c r="C1" t="s">
        <v>2</v>
      </c>
    </row>
    <row r="2" spans="1:3" x14ac:dyDescent="0.35">
      <c r="B2">
        <v>2017</v>
      </c>
      <c r="C2">
        <v>1</v>
      </c>
    </row>
    <row r="3" spans="1:3" x14ac:dyDescent="0.35">
      <c r="C3">
        <v>2</v>
      </c>
    </row>
    <row r="4" spans="1:3" x14ac:dyDescent="0.35">
      <c r="C4">
        <v>3</v>
      </c>
    </row>
    <row r="5" spans="1:3" x14ac:dyDescent="0.35">
      <c r="C5">
        <v>4</v>
      </c>
    </row>
    <row r="6" spans="1:3" x14ac:dyDescent="0.35">
      <c r="C6">
        <v>5</v>
      </c>
    </row>
    <row r="7" spans="1:3" x14ac:dyDescent="0.35">
      <c r="C7">
        <v>6</v>
      </c>
    </row>
    <row r="8" spans="1:3" x14ac:dyDescent="0.35">
      <c r="C8">
        <v>7</v>
      </c>
    </row>
    <row r="9" spans="1:3" x14ac:dyDescent="0.35">
      <c r="C9">
        <v>8</v>
      </c>
    </row>
    <row r="10" spans="1:3" x14ac:dyDescent="0.35">
      <c r="C10">
        <v>9</v>
      </c>
    </row>
    <row r="11" spans="1:3" x14ac:dyDescent="0.35">
      <c r="C11">
        <v>10</v>
      </c>
    </row>
    <row r="12" spans="1:3" x14ac:dyDescent="0.35">
      <c r="C12">
        <v>11</v>
      </c>
    </row>
    <row r="13" spans="1:3" x14ac:dyDescent="0.35">
      <c r="C13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8"/>
  <sheetViews>
    <sheetView showGridLines="0" tabSelected="1" zoomScale="80" zoomScaleNormal="80" workbookViewId="0"/>
  </sheetViews>
  <sheetFormatPr defaultRowHeight="14.5" x14ac:dyDescent="0.35"/>
  <cols>
    <col min="1" max="1" width="1.6328125" customWidth="1"/>
    <col min="2" max="2" width="24.6328125" customWidth="1"/>
    <col min="3" max="3" width="17.81640625" customWidth="1"/>
    <col min="4" max="5" width="8.984375E-2" customWidth="1"/>
    <col min="6" max="6" width="20.6328125" customWidth="1"/>
    <col min="7" max="7" width="2.6328125" customWidth="1"/>
    <col min="8" max="8" width="20.6328125" customWidth="1"/>
    <col min="9" max="9" width="2.6328125" customWidth="1"/>
    <col min="10" max="10" width="20.6328125" customWidth="1"/>
    <col min="11" max="11" width="1" customWidth="1"/>
    <col min="12" max="14" width="11.453125" customWidth="1"/>
  </cols>
  <sheetData>
    <row r="1" spans="1:11" ht="6" customHeight="1" x14ac:dyDescent="0.35"/>
    <row r="2" spans="1:11" ht="35" x14ac:dyDescent="0.9">
      <c r="B2" s="17" t="s">
        <v>42</v>
      </c>
    </row>
    <row r="3" spans="1:11" ht="3" customHeight="1" x14ac:dyDescent="0.35"/>
    <row r="4" spans="1:11" x14ac:dyDescent="0.35">
      <c r="A4" s="16"/>
      <c r="B4" s="21" t="str">
        <f>CHOOSE(B, "Refreshing", "Refreshing", COLUMN()&amp;":"&amp;ROW())</f>
        <v>2:4</v>
      </c>
      <c r="C4" s="21" t="s">
        <v>58</v>
      </c>
      <c r="D4" s="21" t="s">
        <v>58</v>
      </c>
      <c r="E4" s="21" t="s">
        <v>58</v>
      </c>
      <c r="F4" s="21" t="s">
        <v>58</v>
      </c>
      <c r="G4" s="21" t="s">
        <v>58</v>
      </c>
      <c r="H4" s="21" t="s">
        <v>58</v>
      </c>
      <c r="I4" s="21" t="s">
        <v>58</v>
      </c>
      <c r="J4" s="21" t="s">
        <v>58</v>
      </c>
      <c r="K4" s="21" t="s">
        <v>58</v>
      </c>
    </row>
    <row r="5" spans="1:11" ht="5" customHeight="1" x14ac:dyDescent="0.35">
      <c r="A5" s="16"/>
      <c r="B5" s="20" t="s">
        <v>19</v>
      </c>
      <c r="C5" s="20"/>
      <c r="D5" s="20"/>
      <c r="E5" s="20"/>
      <c r="F5" s="20"/>
      <c r="G5" s="20"/>
      <c r="H5" s="20"/>
      <c r="I5" s="20"/>
      <c r="J5" s="20"/>
      <c r="K5" s="20"/>
    </row>
    <row r="6" spans="1:11" ht="19.5" customHeight="1" x14ac:dyDescent="0.7">
      <c r="A6" s="16"/>
      <c r="B6" s="22" t="s">
        <v>59</v>
      </c>
      <c r="C6" s="18"/>
      <c r="D6" s="18"/>
      <c r="E6" s="18"/>
      <c r="F6" s="18"/>
      <c r="G6" s="18"/>
      <c r="H6" s="18"/>
      <c r="I6" s="18"/>
      <c r="J6" s="18"/>
      <c r="K6" s="18"/>
    </row>
    <row r="7" spans="1:11" ht="5" customHeight="1" x14ac:dyDescent="0.35">
      <c r="A7" s="16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x14ac:dyDescent="0.35">
      <c r="A8" s="16"/>
      <c r="B8" s="18" t="s">
        <v>43</v>
      </c>
      <c r="C8" s="30">
        <f>HLOOKUP("Companies",'Lookup Data'!A:A,2,0)</f>
        <v>0</v>
      </c>
      <c r="D8" s="18"/>
      <c r="E8" s="18"/>
      <c r="F8" s="18"/>
      <c r="G8" s="18"/>
      <c r="H8" s="18"/>
      <c r="I8" s="18"/>
      <c r="J8" s="18"/>
      <c r="K8" s="18"/>
    </row>
    <row r="9" spans="1:11" x14ac:dyDescent="0.35">
      <c r="A9" s="16"/>
      <c r="B9" s="18" t="s">
        <v>60</v>
      </c>
      <c r="C9" s="23">
        <f>CHOOSE(B, "GLCurrentYear(" &amp; $C$8 &amp; ")", CellContents,  )</f>
        <v>0</v>
      </c>
      <c r="D9" s="18"/>
      <c r="E9" s="18"/>
      <c r="F9" s="18"/>
      <c r="G9" s="18"/>
      <c r="H9" s="18"/>
      <c r="I9" s="18"/>
      <c r="J9" s="18"/>
      <c r="K9" s="18"/>
    </row>
    <row r="10" spans="1:11" x14ac:dyDescent="0.35">
      <c r="A10" s="16"/>
      <c r="B10" s="18" t="s">
        <v>61</v>
      </c>
      <c r="C10" s="23">
        <f>CHOOSE(B, "GLCurrentPeriod(" &amp; $C$8 &amp; ")", CellContents,  )</f>
        <v>0</v>
      </c>
      <c r="D10" s="18"/>
      <c r="E10" s="18"/>
      <c r="F10" s="18"/>
      <c r="G10" s="18"/>
      <c r="H10" s="18"/>
      <c r="I10" s="18"/>
      <c r="J10" s="18"/>
      <c r="K10" s="18"/>
    </row>
    <row r="11" spans="1:11" ht="16.5" x14ac:dyDescent="0.45">
      <c r="A11" s="16"/>
      <c r="B11" s="18" t="s">
        <v>62</v>
      </c>
      <c r="C11" s="24">
        <v>42736</v>
      </c>
      <c r="D11" s="18"/>
      <c r="E11" s="25"/>
      <c r="F11" s="26" t="s">
        <v>67</v>
      </c>
      <c r="G11" s="27"/>
      <c r="H11" s="18"/>
      <c r="I11" s="18"/>
      <c r="J11" s="18"/>
      <c r="K11" s="18"/>
    </row>
    <row r="12" spans="1:11" x14ac:dyDescent="0.35">
      <c r="A12" s="16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x14ac:dyDescent="0.35">
      <c r="A13" s="16"/>
      <c r="B13" s="18"/>
      <c r="C13" s="18"/>
      <c r="D13" s="18"/>
      <c r="E13" s="18"/>
      <c r="F13" s="28" t="s">
        <v>63</v>
      </c>
      <c r="H13" s="28" t="s">
        <v>63</v>
      </c>
      <c r="J13" s="28" t="s">
        <v>64</v>
      </c>
      <c r="K13" s="18"/>
    </row>
    <row r="14" spans="1:11" x14ac:dyDescent="0.35">
      <c r="A14" s="16"/>
      <c r="B14" s="18"/>
      <c r="C14" s="18"/>
      <c r="D14" s="18"/>
      <c r="E14" s="18"/>
      <c r="F14" s="28" t="s">
        <v>65</v>
      </c>
      <c r="H14" s="28" t="str">
        <f>IFERROR(TEXT(IF(DAY(FinYrStarDate)=1,EDATE(FinYrStarDate,C$10-1),EDATE(FinYrStarDate,C$10)),"MMMM"),"")</f>
        <v>December</v>
      </c>
      <c r="J14" s="28" t="str">
        <f>IFERROR(TEXT(IF(DAY(FinYrStarDate)=1,EDATE(FinYrStarDate,C$10-1),EDATE(FinYrStarDate,C$10)),"MMMM"),"")</f>
        <v>December</v>
      </c>
      <c r="K14" s="18"/>
    </row>
    <row r="15" spans="1:11" x14ac:dyDescent="0.35">
      <c r="A15" s="16"/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1" x14ac:dyDescent="0.35">
      <c r="A16" s="16"/>
      <c r="B16" s="19" t="s">
        <v>45</v>
      </c>
      <c r="C16" s="19"/>
      <c r="D16" s="19" t="s">
        <v>44</v>
      </c>
      <c r="E16" s="19"/>
      <c r="F16" s="31">
        <f t="shared" ref="F16:F25" si="0">CHOOSE(B, "GLOpeningBalance(" &amp; $C$8 &amp; "," &amp; $C$9 &amp; "," &amp; "AccountNumber" &amp; "," &amp; $D16 &amp; "," &amp; "GroupCategoryCode" &amp; ")", CellContents,  )</f>
        <v>0</v>
      </c>
      <c r="G16" s="32"/>
      <c r="H16" s="33">
        <f t="shared" ref="H16:H25" si="1">CHOOSE(B, "GLActual(" &amp; $C$8 &amp; "," &amp; $C$9 &amp; "," &amp; $C$10 &amp; "," &amp; "AccountNumber" &amp; "," &amp; $D16 &amp; "," &amp; "GroupCategoryCode" &amp; ")", CellContents,  )</f>
        <v>0</v>
      </c>
      <c r="I16" s="32"/>
      <c r="J16" s="33">
        <f t="shared" ref="J16:J25" si="2">CHOOSE(B, "GLClosingBalance(" &amp; $C$8 &amp; "," &amp; $C$9 &amp; "," &amp; $C$10 &amp; "," &amp; "AccountNumber" &amp; "," &amp; $D16 &amp; "," &amp; "GroupCategoryCode" &amp; ")", CellContents,  )</f>
        <v>0</v>
      </c>
      <c r="K16" s="18"/>
    </row>
    <row r="17" spans="1:11" x14ac:dyDescent="0.35">
      <c r="A17" s="16"/>
      <c r="B17" s="19" t="s">
        <v>69</v>
      </c>
      <c r="C17" s="19"/>
      <c r="D17" s="19" t="s">
        <v>71</v>
      </c>
      <c r="E17" s="19"/>
      <c r="F17" s="31">
        <f t="shared" si="0"/>
        <v>0</v>
      </c>
      <c r="G17" s="32"/>
      <c r="H17" s="33">
        <f t="shared" si="1"/>
        <v>0</v>
      </c>
      <c r="I17" s="32"/>
      <c r="J17" s="33">
        <f t="shared" si="2"/>
        <v>0</v>
      </c>
      <c r="K17" s="18"/>
    </row>
    <row r="18" spans="1:11" x14ac:dyDescent="0.35">
      <c r="A18" s="16"/>
      <c r="B18" s="19" t="s">
        <v>73</v>
      </c>
      <c r="C18" s="19"/>
      <c r="D18" s="19" t="s">
        <v>74</v>
      </c>
      <c r="E18" s="19"/>
      <c r="F18" s="31">
        <f t="shared" si="0"/>
        <v>0</v>
      </c>
      <c r="G18" s="32"/>
      <c r="H18" s="33">
        <f t="shared" si="1"/>
        <v>0</v>
      </c>
      <c r="I18" s="32"/>
      <c r="J18" s="33">
        <f t="shared" si="2"/>
        <v>0</v>
      </c>
      <c r="K18" s="18"/>
    </row>
    <row r="19" spans="1:11" x14ac:dyDescent="0.35">
      <c r="A19" s="16"/>
      <c r="B19" s="19" t="s">
        <v>47</v>
      </c>
      <c r="C19" s="19"/>
      <c r="D19" s="19" t="s">
        <v>46</v>
      </c>
      <c r="E19" s="19"/>
      <c r="F19" s="31">
        <f t="shared" si="0"/>
        <v>0</v>
      </c>
      <c r="G19" s="32"/>
      <c r="H19" s="33">
        <f t="shared" si="1"/>
        <v>0</v>
      </c>
      <c r="I19" s="32"/>
      <c r="J19" s="33">
        <f t="shared" si="2"/>
        <v>0</v>
      </c>
      <c r="K19" s="18"/>
    </row>
    <row r="20" spans="1:11" x14ac:dyDescent="0.35">
      <c r="A20" s="16"/>
      <c r="B20" s="19" t="s">
        <v>70</v>
      </c>
      <c r="C20" s="19"/>
      <c r="D20" s="19" t="s">
        <v>72</v>
      </c>
      <c r="E20" s="19"/>
      <c r="F20" s="31">
        <f t="shared" si="0"/>
        <v>0</v>
      </c>
      <c r="G20" s="32"/>
      <c r="H20" s="33">
        <f t="shared" si="1"/>
        <v>0</v>
      </c>
      <c r="I20" s="32"/>
      <c r="J20" s="33">
        <f t="shared" si="2"/>
        <v>0</v>
      </c>
      <c r="K20" s="18"/>
    </row>
    <row r="21" spans="1:11" x14ac:dyDescent="0.35">
      <c r="A21" s="16"/>
      <c r="B21" s="19" t="s">
        <v>49</v>
      </c>
      <c r="C21" s="19"/>
      <c r="D21" s="19" t="s">
        <v>48</v>
      </c>
      <c r="E21" s="19"/>
      <c r="F21" s="31">
        <f t="shared" si="0"/>
        <v>0</v>
      </c>
      <c r="G21" s="32"/>
      <c r="H21" s="33">
        <f t="shared" si="1"/>
        <v>0</v>
      </c>
      <c r="I21" s="32"/>
      <c r="J21" s="33">
        <f t="shared" si="2"/>
        <v>0</v>
      </c>
      <c r="K21" s="18"/>
    </row>
    <row r="22" spans="1:11" x14ac:dyDescent="0.35">
      <c r="A22" s="16"/>
      <c r="B22" s="19" t="s">
        <v>51</v>
      </c>
      <c r="C22" s="19"/>
      <c r="D22" s="19" t="s">
        <v>50</v>
      </c>
      <c r="E22" s="19"/>
      <c r="F22" s="31">
        <f t="shared" si="0"/>
        <v>0</v>
      </c>
      <c r="G22" s="32"/>
      <c r="H22" s="33">
        <f t="shared" si="1"/>
        <v>0</v>
      </c>
      <c r="I22" s="32"/>
      <c r="J22" s="33">
        <f t="shared" si="2"/>
        <v>0</v>
      </c>
      <c r="K22" s="18"/>
    </row>
    <row r="23" spans="1:11" x14ac:dyDescent="0.35">
      <c r="A23" s="16"/>
      <c r="B23" s="19" t="s">
        <v>53</v>
      </c>
      <c r="C23" s="19"/>
      <c r="D23" s="19" t="s">
        <v>52</v>
      </c>
      <c r="E23" s="19"/>
      <c r="F23" s="31">
        <f t="shared" si="0"/>
        <v>0</v>
      </c>
      <c r="G23" s="32"/>
      <c r="H23" s="33">
        <f t="shared" si="1"/>
        <v>0</v>
      </c>
      <c r="I23" s="32"/>
      <c r="J23" s="33">
        <f t="shared" si="2"/>
        <v>0</v>
      </c>
      <c r="K23" s="18"/>
    </row>
    <row r="24" spans="1:11" x14ac:dyDescent="0.35">
      <c r="A24" s="16"/>
      <c r="B24" s="19" t="s">
        <v>57</v>
      </c>
      <c r="C24" s="19"/>
      <c r="D24" s="19" t="s">
        <v>56</v>
      </c>
      <c r="E24" s="19"/>
      <c r="F24" s="31">
        <f t="shared" si="0"/>
        <v>0</v>
      </c>
      <c r="G24" s="32"/>
      <c r="H24" s="33">
        <f t="shared" si="1"/>
        <v>0</v>
      </c>
      <c r="I24" s="32"/>
      <c r="J24" s="33">
        <f t="shared" si="2"/>
        <v>0</v>
      </c>
      <c r="K24" s="18"/>
    </row>
    <row r="25" spans="1:11" x14ac:dyDescent="0.35">
      <c r="A25" s="16"/>
      <c r="B25" s="19" t="s">
        <v>55</v>
      </c>
      <c r="C25" s="19"/>
      <c r="D25" s="19" t="s">
        <v>54</v>
      </c>
      <c r="E25" s="19"/>
      <c r="F25" s="31">
        <f t="shared" si="0"/>
        <v>0</v>
      </c>
      <c r="G25" s="32"/>
      <c r="H25" s="33">
        <f t="shared" si="1"/>
        <v>0</v>
      </c>
      <c r="I25" s="32"/>
      <c r="J25" s="33">
        <f t="shared" si="2"/>
        <v>0</v>
      </c>
      <c r="K25" s="18"/>
    </row>
    <row r="26" spans="1:11" x14ac:dyDescent="0.35">
      <c r="A26" s="16"/>
      <c r="B26" s="19" t="s">
        <v>68</v>
      </c>
      <c r="C26" s="19"/>
      <c r="D26" s="19"/>
      <c r="E26" s="19"/>
      <c r="F26" s="31">
        <f>SUM(F21:F25)*-1</f>
        <v>0</v>
      </c>
      <c r="G26" s="32"/>
      <c r="H26" s="33"/>
      <c r="I26" s="32"/>
      <c r="J26" s="33">
        <f>Table4[[#This Row],[Column5]]</f>
        <v>0</v>
      </c>
      <c r="K26" s="18"/>
    </row>
    <row r="27" spans="1:11" x14ac:dyDescent="0.35">
      <c r="A27" s="16"/>
      <c r="B27" s="19"/>
      <c r="C27" s="19"/>
      <c r="D27" s="19"/>
      <c r="E27" s="19"/>
      <c r="F27" s="31"/>
      <c r="G27" s="32"/>
      <c r="H27" s="32"/>
      <c r="I27" s="32"/>
      <c r="J27" s="32"/>
      <c r="K27" s="18"/>
    </row>
    <row r="28" spans="1:11" x14ac:dyDescent="0.35">
      <c r="A28" s="16"/>
      <c r="B28" s="29" t="s">
        <v>66</v>
      </c>
      <c r="C28" s="19"/>
      <c r="D28" s="19"/>
      <c r="E28" s="19"/>
      <c r="F28" s="34">
        <f>SUM(F16:F27)</f>
        <v>0</v>
      </c>
      <c r="G28" s="32"/>
      <c r="H28" s="34">
        <f>SUM(H16:H27)</f>
        <v>0</v>
      </c>
      <c r="I28" s="32"/>
      <c r="J28" s="34">
        <f>SUM(J16:J27)</f>
        <v>0</v>
      </c>
      <c r="K28" s="18"/>
    </row>
    <row r="29" spans="1:11" x14ac:dyDescent="0.35">
      <c r="A29" s="16"/>
      <c r="B29" s="19"/>
      <c r="C29" s="19"/>
      <c r="D29" s="19"/>
      <c r="E29" s="19"/>
      <c r="F29" s="19"/>
      <c r="G29" s="18"/>
      <c r="H29" s="18"/>
      <c r="I29" s="18"/>
      <c r="J29" s="18"/>
      <c r="K29" s="18"/>
    </row>
    <row r="30" spans="1:11" x14ac:dyDescent="0.35">
      <c r="A30" s="16"/>
      <c r="B30" s="19"/>
      <c r="C30" s="19"/>
      <c r="D30" s="19"/>
      <c r="E30" s="19"/>
      <c r="F30" s="19"/>
      <c r="G30" s="18"/>
      <c r="H30" s="18"/>
      <c r="I30" s="18"/>
      <c r="J30" s="18"/>
      <c r="K30" s="18"/>
    </row>
    <row r="31" spans="1:11" x14ac:dyDescent="0.35">
      <c r="A31" s="16"/>
      <c r="B31" s="19"/>
      <c r="C31" s="19"/>
      <c r="D31" s="19"/>
      <c r="E31" s="19"/>
      <c r="F31" s="19"/>
      <c r="G31" s="18"/>
      <c r="H31" s="18"/>
      <c r="I31" s="18"/>
      <c r="J31" s="18"/>
      <c r="K31" s="18"/>
    </row>
    <row r="32" spans="1:11" x14ac:dyDescent="0.35">
      <c r="A32" s="16"/>
    </row>
    <row r="33" spans="1:1" x14ac:dyDescent="0.35">
      <c r="A33" s="16"/>
    </row>
    <row r="34" spans="1:1" x14ac:dyDescent="0.35">
      <c r="A34" s="16"/>
    </row>
    <row r="35" spans="1:1" x14ac:dyDescent="0.35">
      <c r="A35" s="16"/>
    </row>
    <row r="36" spans="1:1" x14ac:dyDescent="0.35">
      <c r="A36" s="16"/>
    </row>
    <row r="37" spans="1:1" x14ac:dyDescent="0.35">
      <c r="A37" s="16"/>
    </row>
    <row r="38" spans="1:1" x14ac:dyDescent="0.35">
      <c r="A38" s="16"/>
    </row>
    <row r="39" spans="1:1" x14ac:dyDescent="0.35">
      <c r="A39" s="16"/>
    </row>
    <row r="40" spans="1:1" x14ac:dyDescent="0.35">
      <c r="A40" s="16"/>
    </row>
    <row r="41" spans="1:1" x14ac:dyDescent="0.35">
      <c r="A41" s="16"/>
    </row>
    <row r="42" spans="1:1" x14ac:dyDescent="0.35">
      <c r="A42" s="16"/>
    </row>
    <row r="43" spans="1:1" x14ac:dyDescent="0.35">
      <c r="A43" s="16"/>
    </row>
    <row r="44" spans="1:1" x14ac:dyDescent="0.35">
      <c r="A44" s="16"/>
    </row>
    <row r="45" spans="1:1" x14ac:dyDescent="0.35">
      <c r="A45" s="16"/>
    </row>
    <row r="46" spans="1:1" x14ac:dyDescent="0.35">
      <c r="A46" s="16"/>
    </row>
    <row r="47" spans="1:1" x14ac:dyDescent="0.35">
      <c r="A47" s="16"/>
    </row>
    <row r="48" spans="1:1" x14ac:dyDescent="0.35">
      <c r="A48" s="16"/>
    </row>
    <row r="49" spans="1:1" x14ac:dyDescent="0.35">
      <c r="A49" s="16"/>
    </row>
    <row r="50" spans="1:1" x14ac:dyDescent="0.35">
      <c r="A50" s="16"/>
    </row>
    <row r="51" spans="1:1" x14ac:dyDescent="0.35">
      <c r="A51" s="16"/>
    </row>
    <row r="52" spans="1:1" x14ac:dyDescent="0.35">
      <c r="A52" s="16"/>
    </row>
    <row r="53" spans="1:1" x14ac:dyDescent="0.35">
      <c r="A53" s="16"/>
    </row>
    <row r="54" spans="1:1" x14ac:dyDescent="0.35">
      <c r="A54" s="16"/>
    </row>
    <row r="55" spans="1:1" x14ac:dyDescent="0.35">
      <c r="A55" s="16"/>
    </row>
    <row r="56" spans="1:1" x14ac:dyDescent="0.35">
      <c r="A56" s="16"/>
    </row>
    <row r="57" spans="1:1" x14ac:dyDescent="0.35">
      <c r="A57" s="16"/>
    </row>
    <row r="58" spans="1:1" x14ac:dyDescent="0.35">
      <c r="A58" s="16"/>
    </row>
    <row r="59" spans="1:1" x14ac:dyDescent="0.35">
      <c r="A59" s="16"/>
    </row>
    <row r="60" spans="1:1" x14ac:dyDescent="0.35">
      <c r="A60" s="16"/>
    </row>
    <row r="61" spans="1:1" x14ac:dyDescent="0.35">
      <c r="A61" s="16"/>
    </row>
    <row r="62" spans="1:1" x14ac:dyDescent="0.35">
      <c r="A62" s="16"/>
    </row>
    <row r="63" spans="1:1" x14ac:dyDescent="0.35">
      <c r="A63" s="16"/>
    </row>
    <row r="64" spans="1:1" x14ac:dyDescent="0.35">
      <c r="A64" s="16"/>
    </row>
    <row r="65" spans="1:1" x14ac:dyDescent="0.35">
      <c r="A65" s="16"/>
    </row>
    <row r="66" spans="1:1" x14ac:dyDescent="0.35">
      <c r="A66" s="16"/>
    </row>
    <row r="67" spans="1:1" x14ac:dyDescent="0.35">
      <c r="A67" s="16"/>
    </row>
    <row r="68" spans="1:1" x14ac:dyDescent="0.35">
      <c r="A68" s="16"/>
    </row>
    <row r="69" spans="1:1" x14ac:dyDescent="0.35">
      <c r="A69" s="16"/>
    </row>
    <row r="70" spans="1:1" x14ac:dyDescent="0.35">
      <c r="A70" s="16"/>
    </row>
    <row r="71" spans="1:1" x14ac:dyDescent="0.35">
      <c r="A71" s="16"/>
    </row>
    <row r="72" spans="1:1" x14ac:dyDescent="0.35">
      <c r="A72" s="16"/>
    </row>
    <row r="73" spans="1:1" x14ac:dyDescent="0.35">
      <c r="A73" s="16"/>
    </row>
    <row r="74" spans="1:1" x14ac:dyDescent="0.35">
      <c r="A74" s="16"/>
    </row>
    <row r="75" spans="1:1" x14ac:dyDescent="0.35">
      <c r="A75" s="16"/>
    </row>
    <row r="76" spans="1:1" x14ac:dyDescent="0.35">
      <c r="A76" s="16"/>
    </row>
    <row r="77" spans="1:1" x14ac:dyDescent="0.35">
      <c r="A77" s="16"/>
    </row>
    <row r="78" spans="1:1" x14ac:dyDescent="0.35">
      <c r="A78" s="16"/>
    </row>
    <row r="79" spans="1:1" x14ac:dyDescent="0.35">
      <c r="A79" s="16"/>
    </row>
    <row r="80" spans="1:1" x14ac:dyDescent="0.35">
      <c r="A80" s="16"/>
    </row>
    <row r="81" spans="1:1" x14ac:dyDescent="0.35">
      <c r="A81" s="16"/>
    </row>
    <row r="82" spans="1:1" x14ac:dyDescent="0.35">
      <c r="A82" s="16"/>
    </row>
    <row r="83" spans="1:1" x14ac:dyDescent="0.35">
      <c r="A83" s="16"/>
    </row>
    <row r="84" spans="1:1" x14ac:dyDescent="0.35">
      <c r="A84" s="16"/>
    </row>
    <row r="85" spans="1:1" x14ac:dyDescent="0.35">
      <c r="A85" s="16"/>
    </row>
    <row r="86" spans="1:1" x14ac:dyDescent="0.35">
      <c r="A86" s="16"/>
    </row>
    <row r="87" spans="1:1" x14ac:dyDescent="0.35">
      <c r="A87" s="16"/>
    </row>
    <row r="88" spans="1:1" x14ac:dyDescent="0.35">
      <c r="A88" s="16"/>
    </row>
    <row r="89" spans="1:1" x14ac:dyDescent="0.35">
      <c r="A89" s="16"/>
    </row>
    <row r="90" spans="1:1" x14ac:dyDescent="0.35">
      <c r="A90" s="16"/>
    </row>
    <row r="91" spans="1:1" x14ac:dyDescent="0.35">
      <c r="A91" s="16"/>
    </row>
    <row r="92" spans="1:1" x14ac:dyDescent="0.35">
      <c r="A92" s="16"/>
    </row>
    <row r="93" spans="1:1" x14ac:dyDescent="0.35">
      <c r="A93" s="16"/>
    </row>
    <row r="94" spans="1:1" x14ac:dyDescent="0.35">
      <c r="A94" s="16"/>
    </row>
    <row r="95" spans="1:1" x14ac:dyDescent="0.35">
      <c r="A95" s="16"/>
    </row>
    <row r="96" spans="1:1" x14ac:dyDescent="0.35">
      <c r="A96" s="16"/>
    </row>
    <row r="97" spans="1:1" x14ac:dyDescent="0.35">
      <c r="A97" s="16"/>
    </row>
    <row r="98" spans="1:1" x14ac:dyDescent="0.35">
      <c r="A98" s="16"/>
    </row>
    <row r="99" spans="1:1" x14ac:dyDescent="0.35">
      <c r="A99" s="16"/>
    </row>
    <row r="100" spans="1:1" x14ac:dyDescent="0.35">
      <c r="A100" s="16"/>
    </row>
    <row r="101" spans="1:1" x14ac:dyDescent="0.35">
      <c r="A101" s="16"/>
    </row>
    <row r="102" spans="1:1" x14ac:dyDescent="0.35">
      <c r="A102" s="16"/>
    </row>
    <row r="103" spans="1:1" x14ac:dyDescent="0.35">
      <c r="A103" s="16"/>
    </row>
    <row r="104" spans="1:1" x14ac:dyDescent="0.35">
      <c r="A104" s="16"/>
    </row>
    <row r="105" spans="1:1" x14ac:dyDescent="0.35">
      <c r="A105" s="16"/>
    </row>
    <row r="106" spans="1:1" x14ac:dyDescent="0.35">
      <c r="A106" s="16"/>
    </row>
    <row r="107" spans="1:1" x14ac:dyDescent="0.35">
      <c r="A107" s="16"/>
    </row>
    <row r="108" spans="1:1" x14ac:dyDescent="0.35">
      <c r="A108" s="16"/>
    </row>
    <row r="109" spans="1:1" x14ac:dyDescent="0.35">
      <c r="A109" s="16"/>
    </row>
    <row r="110" spans="1:1" x14ac:dyDescent="0.35">
      <c r="A110" s="16"/>
    </row>
    <row r="111" spans="1:1" x14ac:dyDescent="0.35">
      <c r="A111" s="16"/>
    </row>
    <row r="112" spans="1:1" x14ac:dyDescent="0.35">
      <c r="A112" s="16"/>
    </row>
    <row r="113" spans="1:1" x14ac:dyDescent="0.35">
      <c r="A113" s="16"/>
    </row>
    <row r="114" spans="1:1" x14ac:dyDescent="0.35">
      <c r="A114" s="16"/>
    </row>
    <row r="115" spans="1:1" x14ac:dyDescent="0.35">
      <c r="A115" s="16"/>
    </row>
    <row r="116" spans="1:1" x14ac:dyDescent="0.35">
      <c r="A116" s="16"/>
    </row>
    <row r="117" spans="1:1" x14ac:dyDescent="0.35">
      <c r="A117" s="16"/>
    </row>
    <row r="118" spans="1:1" x14ac:dyDescent="0.35">
      <c r="A118" s="16"/>
    </row>
    <row r="119" spans="1:1" x14ac:dyDescent="0.35">
      <c r="A119" s="16"/>
    </row>
    <row r="120" spans="1:1" x14ac:dyDescent="0.35">
      <c r="A120" s="16"/>
    </row>
    <row r="121" spans="1:1" x14ac:dyDescent="0.35">
      <c r="A121" s="16"/>
    </row>
    <row r="122" spans="1:1" x14ac:dyDescent="0.35">
      <c r="A122" s="16"/>
    </row>
    <row r="123" spans="1:1" x14ac:dyDescent="0.35">
      <c r="A123" s="16"/>
    </row>
    <row r="124" spans="1:1" x14ac:dyDescent="0.35">
      <c r="A124" s="16"/>
    </row>
    <row r="125" spans="1:1" x14ac:dyDescent="0.35">
      <c r="A125" s="16"/>
    </row>
    <row r="126" spans="1:1" x14ac:dyDescent="0.35">
      <c r="A126" s="16"/>
    </row>
    <row r="127" spans="1:1" x14ac:dyDescent="0.35">
      <c r="A127" s="16"/>
    </row>
    <row r="128" spans="1:1" x14ac:dyDescent="0.35">
      <c r="A128" s="16"/>
    </row>
    <row r="129" spans="1:1" x14ac:dyDescent="0.35">
      <c r="A129" s="16"/>
    </row>
    <row r="130" spans="1:1" x14ac:dyDescent="0.35">
      <c r="A130" s="16"/>
    </row>
    <row r="131" spans="1:1" x14ac:dyDescent="0.35">
      <c r="A131" s="16"/>
    </row>
    <row r="132" spans="1:1" x14ac:dyDescent="0.35">
      <c r="A132" s="16"/>
    </row>
    <row r="133" spans="1:1" x14ac:dyDescent="0.35">
      <c r="A133" s="16"/>
    </row>
    <row r="134" spans="1:1" x14ac:dyDescent="0.35">
      <c r="A134" s="16"/>
    </row>
    <row r="135" spans="1:1" x14ac:dyDescent="0.35">
      <c r="A135" s="16"/>
    </row>
    <row r="136" spans="1:1" x14ac:dyDescent="0.35">
      <c r="A136" s="16"/>
    </row>
    <row r="137" spans="1:1" x14ac:dyDescent="0.35">
      <c r="A137" s="16"/>
    </row>
    <row r="138" spans="1:1" x14ac:dyDescent="0.35">
      <c r="A138" s="16"/>
    </row>
    <row r="139" spans="1:1" x14ac:dyDescent="0.35">
      <c r="A139" s="16"/>
    </row>
    <row r="140" spans="1:1" x14ac:dyDescent="0.35">
      <c r="A140" s="16"/>
    </row>
    <row r="141" spans="1:1" x14ac:dyDescent="0.35">
      <c r="A141" s="16"/>
    </row>
    <row r="142" spans="1:1" x14ac:dyDescent="0.35">
      <c r="A142" s="16"/>
    </row>
    <row r="143" spans="1:1" x14ac:dyDescent="0.35">
      <c r="A143" s="16"/>
    </row>
    <row r="144" spans="1:1" x14ac:dyDescent="0.35">
      <c r="A144" s="16"/>
    </row>
    <row r="145" spans="1:1" x14ac:dyDescent="0.35">
      <c r="A145" s="16"/>
    </row>
    <row r="146" spans="1:1" x14ac:dyDescent="0.35">
      <c r="A146" s="16"/>
    </row>
    <row r="147" spans="1:1" x14ac:dyDescent="0.35">
      <c r="A147" s="16"/>
    </row>
    <row r="148" spans="1:1" x14ac:dyDescent="0.35">
      <c r="A148" s="16"/>
    </row>
    <row r="149" spans="1:1" x14ac:dyDescent="0.35">
      <c r="A149" s="16"/>
    </row>
    <row r="150" spans="1:1" x14ac:dyDescent="0.35">
      <c r="A150" s="16"/>
    </row>
    <row r="151" spans="1:1" x14ac:dyDescent="0.35">
      <c r="A151" s="16"/>
    </row>
    <row r="152" spans="1:1" x14ac:dyDescent="0.35">
      <c r="A152" s="16"/>
    </row>
    <row r="153" spans="1:1" x14ac:dyDescent="0.35">
      <c r="A153" s="16"/>
    </row>
    <row r="154" spans="1:1" x14ac:dyDescent="0.35">
      <c r="A154" s="16"/>
    </row>
    <row r="155" spans="1:1" x14ac:dyDescent="0.35">
      <c r="A155" s="16"/>
    </row>
    <row r="156" spans="1:1" x14ac:dyDescent="0.35">
      <c r="A156" s="16"/>
    </row>
    <row r="157" spans="1:1" x14ac:dyDescent="0.35">
      <c r="A157" s="16"/>
    </row>
    <row r="158" spans="1:1" x14ac:dyDescent="0.35">
      <c r="A158" s="16"/>
    </row>
    <row r="159" spans="1:1" x14ac:dyDescent="0.35">
      <c r="A159" s="16"/>
    </row>
    <row r="160" spans="1:1" x14ac:dyDescent="0.35">
      <c r="A160" s="16"/>
    </row>
    <row r="161" spans="1:1" x14ac:dyDescent="0.35">
      <c r="A161" s="16"/>
    </row>
    <row r="162" spans="1:1" x14ac:dyDescent="0.35">
      <c r="A162" s="16"/>
    </row>
    <row r="163" spans="1:1" x14ac:dyDescent="0.35">
      <c r="A163" s="16"/>
    </row>
    <row r="164" spans="1:1" x14ac:dyDescent="0.35">
      <c r="A164" s="16"/>
    </row>
    <row r="165" spans="1:1" x14ac:dyDescent="0.35">
      <c r="A165" s="16"/>
    </row>
    <row r="166" spans="1:1" x14ac:dyDescent="0.35">
      <c r="A166" s="16"/>
    </row>
    <row r="167" spans="1:1" x14ac:dyDescent="0.35">
      <c r="A167" s="16"/>
    </row>
    <row r="168" spans="1:1" x14ac:dyDescent="0.35">
      <c r="A168" s="16"/>
    </row>
    <row r="169" spans="1:1" x14ac:dyDescent="0.35">
      <c r="A169" s="16"/>
    </row>
    <row r="170" spans="1:1" x14ac:dyDescent="0.35">
      <c r="A170" s="16"/>
    </row>
    <row r="171" spans="1:1" x14ac:dyDescent="0.35">
      <c r="A171" s="16"/>
    </row>
    <row r="172" spans="1:1" x14ac:dyDescent="0.35">
      <c r="A172" s="16"/>
    </row>
    <row r="173" spans="1:1" x14ac:dyDescent="0.35">
      <c r="A173" s="16"/>
    </row>
    <row r="174" spans="1:1" x14ac:dyDescent="0.35">
      <c r="A174" s="16"/>
    </row>
    <row r="175" spans="1:1" x14ac:dyDescent="0.35">
      <c r="A175" s="16"/>
    </row>
    <row r="176" spans="1:1" x14ac:dyDescent="0.35">
      <c r="A176" s="16"/>
    </row>
    <row r="177" spans="1:1" x14ac:dyDescent="0.35">
      <c r="A177" s="16"/>
    </row>
    <row r="178" spans="1:1" x14ac:dyDescent="0.35">
      <c r="A178" s="16"/>
    </row>
    <row r="179" spans="1:1" x14ac:dyDescent="0.35">
      <c r="A179" s="16"/>
    </row>
    <row r="180" spans="1:1" x14ac:dyDescent="0.35">
      <c r="A180" s="16"/>
    </row>
    <row r="181" spans="1:1" x14ac:dyDescent="0.35">
      <c r="A181" s="16"/>
    </row>
    <row r="182" spans="1:1" x14ac:dyDescent="0.35">
      <c r="A182" s="16"/>
    </row>
    <row r="183" spans="1:1" x14ac:dyDescent="0.35">
      <c r="A183" s="16"/>
    </row>
    <row r="184" spans="1:1" x14ac:dyDescent="0.35">
      <c r="A184" s="16"/>
    </row>
    <row r="185" spans="1:1" x14ac:dyDescent="0.35">
      <c r="A185" s="16"/>
    </row>
    <row r="186" spans="1:1" x14ac:dyDescent="0.35">
      <c r="A186" s="16"/>
    </row>
    <row r="187" spans="1:1" x14ac:dyDescent="0.35">
      <c r="A187" s="16"/>
    </row>
    <row r="188" spans="1:1" x14ac:dyDescent="0.35">
      <c r="A188" s="16"/>
    </row>
    <row r="189" spans="1:1" x14ac:dyDescent="0.35">
      <c r="A189" s="16"/>
    </row>
    <row r="190" spans="1:1" x14ac:dyDescent="0.35">
      <c r="A190" s="16"/>
    </row>
    <row r="191" spans="1:1" x14ac:dyDescent="0.35">
      <c r="A191" s="16"/>
    </row>
    <row r="192" spans="1:1" x14ac:dyDescent="0.35">
      <c r="A192" s="16"/>
    </row>
    <row r="193" spans="1:1" x14ac:dyDescent="0.35">
      <c r="A193" s="16"/>
    </row>
    <row r="194" spans="1:1" x14ac:dyDescent="0.35">
      <c r="A194" s="16"/>
    </row>
    <row r="195" spans="1:1" x14ac:dyDescent="0.35">
      <c r="A195" s="16"/>
    </row>
    <row r="196" spans="1:1" x14ac:dyDescent="0.35">
      <c r="A196" s="16"/>
    </row>
    <row r="197" spans="1:1" x14ac:dyDescent="0.35">
      <c r="A197" s="16"/>
    </row>
    <row r="198" spans="1:1" x14ac:dyDescent="0.35">
      <c r="A198" s="16"/>
    </row>
    <row r="199" spans="1:1" x14ac:dyDescent="0.35">
      <c r="A199" s="16"/>
    </row>
    <row r="200" spans="1:1" x14ac:dyDescent="0.35">
      <c r="A200" s="16"/>
    </row>
    <row r="201" spans="1:1" x14ac:dyDescent="0.35">
      <c r="A201" s="16"/>
    </row>
    <row r="202" spans="1:1" x14ac:dyDescent="0.35">
      <c r="A202" s="16"/>
    </row>
    <row r="203" spans="1:1" x14ac:dyDescent="0.35">
      <c r="A203" s="16"/>
    </row>
    <row r="204" spans="1:1" x14ac:dyDescent="0.35">
      <c r="A204" s="16"/>
    </row>
    <row r="205" spans="1:1" x14ac:dyDescent="0.35">
      <c r="A205" s="16"/>
    </row>
    <row r="206" spans="1:1" x14ac:dyDescent="0.35">
      <c r="A206" s="16"/>
    </row>
    <row r="207" spans="1:1" x14ac:dyDescent="0.35">
      <c r="A207" s="16"/>
    </row>
    <row r="208" spans="1:1" x14ac:dyDescent="0.35">
      <c r="A208" s="16"/>
    </row>
    <row r="209" spans="1:1" x14ac:dyDescent="0.35">
      <c r="A209" s="16"/>
    </row>
    <row r="210" spans="1:1" x14ac:dyDescent="0.35">
      <c r="A210" s="16"/>
    </row>
    <row r="211" spans="1:1" x14ac:dyDescent="0.35">
      <c r="A211" s="16"/>
    </row>
    <row r="212" spans="1:1" x14ac:dyDescent="0.35">
      <c r="A212" s="16"/>
    </row>
    <row r="213" spans="1:1" x14ac:dyDescent="0.35">
      <c r="A213" s="16"/>
    </row>
    <row r="214" spans="1:1" x14ac:dyDescent="0.35">
      <c r="A214" s="16"/>
    </row>
    <row r="215" spans="1:1" x14ac:dyDescent="0.35">
      <c r="A215" s="16"/>
    </row>
    <row r="216" spans="1:1" x14ac:dyDescent="0.35">
      <c r="A216" s="16"/>
    </row>
    <row r="217" spans="1:1" x14ac:dyDescent="0.35">
      <c r="A217" s="16"/>
    </row>
    <row r="218" spans="1:1" x14ac:dyDescent="0.35">
      <c r="A218" s="16"/>
    </row>
    <row r="219" spans="1:1" x14ac:dyDescent="0.35">
      <c r="A219" s="16"/>
    </row>
    <row r="220" spans="1:1" x14ac:dyDescent="0.35">
      <c r="A220" s="16"/>
    </row>
    <row r="221" spans="1:1" x14ac:dyDescent="0.35">
      <c r="A221" s="16"/>
    </row>
    <row r="222" spans="1:1" x14ac:dyDescent="0.35">
      <c r="A222" s="16"/>
    </row>
    <row r="223" spans="1:1" x14ac:dyDescent="0.35">
      <c r="A223" s="16"/>
    </row>
    <row r="224" spans="1:1" x14ac:dyDescent="0.35">
      <c r="A224" s="16"/>
    </row>
    <row r="225" spans="1:1" x14ac:dyDescent="0.35">
      <c r="A225" s="16"/>
    </row>
    <row r="226" spans="1:1" x14ac:dyDescent="0.35">
      <c r="A226" s="16"/>
    </row>
    <row r="227" spans="1:1" x14ac:dyDescent="0.35">
      <c r="A227" s="16"/>
    </row>
    <row r="228" spans="1:1" x14ac:dyDescent="0.35">
      <c r="A228" s="16"/>
    </row>
    <row r="229" spans="1:1" x14ac:dyDescent="0.35">
      <c r="A229" s="16"/>
    </row>
    <row r="230" spans="1:1" x14ac:dyDescent="0.35">
      <c r="A230" s="16"/>
    </row>
    <row r="231" spans="1:1" x14ac:dyDescent="0.35">
      <c r="A231" s="16"/>
    </row>
    <row r="232" spans="1:1" x14ac:dyDescent="0.35">
      <c r="A232" s="16"/>
    </row>
    <row r="233" spans="1:1" x14ac:dyDescent="0.35">
      <c r="A233" s="16"/>
    </row>
    <row r="234" spans="1:1" x14ac:dyDescent="0.35">
      <c r="A234" s="16"/>
    </row>
    <row r="235" spans="1:1" x14ac:dyDescent="0.35">
      <c r="A235" s="16"/>
    </row>
    <row r="236" spans="1:1" x14ac:dyDescent="0.35">
      <c r="A236" s="16"/>
    </row>
    <row r="237" spans="1:1" x14ac:dyDescent="0.35">
      <c r="A237" s="16"/>
    </row>
    <row r="238" spans="1:1" x14ac:dyDescent="0.35">
      <c r="A238" s="16"/>
    </row>
    <row r="239" spans="1:1" x14ac:dyDescent="0.35">
      <c r="A239" s="16"/>
    </row>
    <row r="240" spans="1:1" x14ac:dyDescent="0.35">
      <c r="A240" s="16"/>
    </row>
    <row r="241" spans="1:1" x14ac:dyDescent="0.35">
      <c r="A241" s="16"/>
    </row>
    <row r="242" spans="1:1" x14ac:dyDescent="0.35">
      <c r="A242" s="16"/>
    </row>
    <row r="243" spans="1:1" x14ac:dyDescent="0.35">
      <c r="A243" s="16"/>
    </row>
    <row r="244" spans="1:1" x14ac:dyDescent="0.35">
      <c r="A244" s="16"/>
    </row>
    <row r="245" spans="1:1" x14ac:dyDescent="0.35">
      <c r="A245" s="16"/>
    </row>
    <row r="246" spans="1:1" x14ac:dyDescent="0.35">
      <c r="A246" s="16"/>
    </row>
    <row r="247" spans="1:1" x14ac:dyDescent="0.35">
      <c r="A247" s="16"/>
    </row>
    <row r="248" spans="1:1" x14ac:dyDescent="0.35">
      <c r="A248" s="16"/>
    </row>
    <row r="249" spans="1:1" x14ac:dyDescent="0.35">
      <c r="A249" s="16"/>
    </row>
    <row r="250" spans="1:1" x14ac:dyDescent="0.35">
      <c r="A250" s="16"/>
    </row>
    <row r="251" spans="1:1" x14ac:dyDescent="0.35">
      <c r="A251" s="16"/>
    </row>
    <row r="252" spans="1:1" x14ac:dyDescent="0.35">
      <c r="A252" s="16"/>
    </row>
    <row r="253" spans="1:1" x14ac:dyDescent="0.35">
      <c r="A253" s="16"/>
    </row>
    <row r="254" spans="1:1" x14ac:dyDescent="0.35">
      <c r="A254" s="16"/>
    </row>
    <row r="255" spans="1:1" x14ac:dyDescent="0.35">
      <c r="A255" s="16"/>
    </row>
    <row r="256" spans="1:1" x14ac:dyDescent="0.35">
      <c r="A256" s="16"/>
    </row>
    <row r="257" spans="1:1" x14ac:dyDescent="0.35">
      <c r="A257" s="16"/>
    </row>
    <row r="258" spans="1:1" x14ac:dyDescent="0.35">
      <c r="A258" s="16"/>
    </row>
    <row r="259" spans="1:1" x14ac:dyDescent="0.35">
      <c r="A259" s="16"/>
    </row>
    <row r="260" spans="1:1" x14ac:dyDescent="0.35">
      <c r="A260" s="16"/>
    </row>
    <row r="261" spans="1:1" x14ac:dyDescent="0.35">
      <c r="A261" s="16"/>
    </row>
    <row r="262" spans="1:1" x14ac:dyDescent="0.35">
      <c r="A262" s="16"/>
    </row>
    <row r="263" spans="1:1" x14ac:dyDescent="0.35">
      <c r="A263" s="16"/>
    </row>
    <row r="264" spans="1:1" x14ac:dyDescent="0.35">
      <c r="A264" s="16"/>
    </row>
    <row r="265" spans="1:1" x14ac:dyDescent="0.35">
      <c r="A265" s="16"/>
    </row>
    <row r="266" spans="1:1" x14ac:dyDescent="0.35">
      <c r="A266" s="16"/>
    </row>
    <row r="267" spans="1:1" x14ac:dyDescent="0.35">
      <c r="A267" s="16"/>
    </row>
    <row r="268" spans="1:1" x14ac:dyDescent="0.35">
      <c r="A268" s="16"/>
    </row>
    <row r="269" spans="1:1" x14ac:dyDescent="0.35">
      <c r="A269" s="16"/>
    </row>
    <row r="270" spans="1:1" x14ac:dyDescent="0.35">
      <c r="A270" s="16"/>
    </row>
    <row r="271" spans="1:1" x14ac:dyDescent="0.35">
      <c r="A271" s="16"/>
    </row>
    <row r="272" spans="1:1" x14ac:dyDescent="0.35">
      <c r="A272" s="16"/>
    </row>
    <row r="273" spans="1:1" x14ac:dyDescent="0.35">
      <c r="A273" s="16"/>
    </row>
    <row r="274" spans="1:1" x14ac:dyDescent="0.35">
      <c r="A274" s="16"/>
    </row>
    <row r="275" spans="1:1" x14ac:dyDescent="0.35">
      <c r="A275" s="16"/>
    </row>
    <row r="276" spans="1:1" x14ac:dyDescent="0.35">
      <c r="A276" s="16"/>
    </row>
    <row r="277" spans="1:1" x14ac:dyDescent="0.35">
      <c r="A277" s="16"/>
    </row>
    <row r="278" spans="1:1" x14ac:dyDescent="0.35">
      <c r="A278" s="16"/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&amp;L&amp;D,  &amp;T&amp;R&amp;P  /  &amp;N</oddFooter>
  </headerFooter>
  <drawing r:id="rId2"/>
  <tableParts count="1">
    <tablePart r:id="rId3"/>
  </tableParts>
  <extLst>
    <ext xmlns:x15="http://schemas.microsoft.com/office/spreadsheetml/2010/11/main" uri="{F7C9EE02-42E1-4005-9D12-6889AFFD525C}">
      <x15:webExtensions xmlns:xm="http://schemas.microsoft.com/office/excel/2006/main">
        <x15:webExtension appRef="{1E950A33-9048-4277-A9D4-A0F22EBA506B}">
          <xm:f>B</xm:f>
        </x15:webExtension>
        <x15:webExtension appRef="{C320CE0A-2CCF-4506-90F1-FB72D26EC42A}">
          <xm:f>MissingAccountsTable[#All]</xm:f>
        </x15:webExtension>
        <x15:webExtension appRef="{3EF13CA5-02E9-4040-B077-EC9AE165554B}">
          <xm:f>BalanceDrillDownTable[#All]</xm:f>
        </x15:webExtension>
        <x15:webExtension appRef="{68DD7FDE-3944-48A8-B90A-7CAA29A366E8}">
          <xm:f>TransactionDrillDownTable[#All]</xm:f>
        </x15:webExtension>
        <x15:webExtension appRef="{7592C413-3045-43FD-86DA-7EBBE66B90E2}">
          <xm:f>Companies</xm:f>
        </x15:webExtension>
        <x15:webExtension appRef="{BFB45DF7-A011-4124-A53D-30B3070FB4E4}">
          <xm:f>Years</xm:f>
        </x15:webExtension>
        <x15:webExtension appRef="{5EDB2727-3119-468E-9BC7-CCF773ACC56C}">
          <xm:f>CultureSettings</xm:f>
        </x15:webExtension>
        <x15:webExtension appRef="{BEB029AF-675E-4CAC-951A-CDC7845CF4F6}">
          <xm:f>Table4[#All]</xm:f>
        </x15:webExtension>
      </x15:webExtens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"/>
  <sheetViews>
    <sheetView workbookViewId="0">
      <selection activeCell="D10" sqref="D10"/>
    </sheetView>
  </sheetViews>
  <sheetFormatPr defaultRowHeight="14.5" x14ac:dyDescent="0.35"/>
  <cols>
    <col min="1" max="5" width="11.1796875" bestFit="1" customWidth="1"/>
  </cols>
  <sheetData>
    <row r="1" spans="1:5" x14ac:dyDescent="0.35">
      <c r="A1" t="s">
        <v>33</v>
      </c>
      <c r="B1" t="s">
        <v>34</v>
      </c>
      <c r="C1" t="s">
        <v>35</v>
      </c>
      <c r="D1" t="s">
        <v>36</v>
      </c>
      <c r="E1" t="s">
        <v>37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"/>
  <sheetViews>
    <sheetView workbookViewId="0">
      <selection activeCell="H1" sqref="H1:H1048576"/>
    </sheetView>
  </sheetViews>
  <sheetFormatPr defaultRowHeight="14.5" x14ac:dyDescent="0.35"/>
  <cols>
    <col min="1" max="7" width="11" customWidth="1"/>
  </cols>
  <sheetData>
    <row r="1" spans="1:7" x14ac:dyDescent="0.35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"/>
  <sheetViews>
    <sheetView workbookViewId="0">
      <selection activeCell="I1" sqref="I1:I1048576"/>
    </sheetView>
  </sheetViews>
  <sheetFormatPr defaultRowHeight="14.5" x14ac:dyDescent="0.35"/>
  <cols>
    <col min="1" max="8" width="11" customWidth="1"/>
  </cols>
  <sheetData>
    <row r="1" spans="1:8" x14ac:dyDescent="0.35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Go! Internal</vt:lpstr>
      <vt:lpstr>Lookup Data</vt:lpstr>
      <vt:lpstr>Trial Balance</vt:lpstr>
      <vt:lpstr>Missing Accounts</vt:lpstr>
      <vt:lpstr>Balance DrillDown</vt:lpstr>
      <vt:lpstr>Transaction DrillDown</vt:lpstr>
      <vt:lpstr>B</vt:lpstr>
      <vt:lpstr>Companies</vt:lpstr>
      <vt:lpstr>CultureSettings</vt:lpstr>
      <vt:lpstr>FinYrStarDate</vt:lpstr>
      <vt:lpstr>Periods</vt:lpstr>
      <vt:lpstr>'Trial Balance'!Print_Area</vt:lpstr>
      <vt:lpstr>Years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Naidoo, Keeveshin</dc:creator>
  <cp:lastModifiedBy>Boyens, Glynnis</cp:lastModifiedBy>
  <cp:lastPrinted>2017-12-18T08:12:43Z</cp:lastPrinted>
  <dcterms:created xsi:type="dcterms:W3CDTF">2014-06-24T16:44:08Z</dcterms:created>
  <dcterms:modified xsi:type="dcterms:W3CDTF">2020-03-24T13:03:28Z</dcterms:modified>
</cp:coreProperties>
</file>